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defaultThemeVersion="124226"/>
  <bookViews>
    <workbookView xWindow="0" yWindow="0" windowWidth="19200" windowHeight="11760" activeTab="1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Sheet1!$A$1:$R$28</definedName>
    <definedName name="_xlnm.Print_Area" localSheetId="1">Sheet2!$A$1:$Q$16</definedName>
  </definedNames>
  <calcPr calcId="125725"/>
</workbook>
</file>

<file path=xl/calcChain.xml><?xml version="1.0" encoding="utf-8"?>
<calcChain xmlns="http://schemas.openxmlformats.org/spreadsheetml/2006/main">
  <c r="Q15" i="2"/>
  <c r="O16"/>
  <c r="O5"/>
  <c r="O6"/>
  <c r="O7"/>
  <c r="O8"/>
  <c r="O9"/>
  <c r="O10"/>
  <c r="O11"/>
  <c r="O12"/>
  <c r="O13"/>
  <c r="O14"/>
  <c r="O15"/>
  <c r="O4"/>
  <c r="Q16" l="1"/>
  <c r="P16"/>
  <c r="N16"/>
  <c r="P15"/>
  <c r="N15"/>
  <c r="Q14"/>
  <c r="P14"/>
  <c r="N14"/>
  <c r="Q13"/>
  <c r="P13"/>
  <c r="N13"/>
  <c r="Q12"/>
  <c r="P12"/>
  <c r="N12"/>
  <c r="Q11"/>
  <c r="P11"/>
  <c r="N11"/>
  <c r="Q10"/>
  <c r="P10"/>
  <c r="N10"/>
  <c r="Q9"/>
  <c r="P9"/>
  <c r="N9"/>
  <c r="Q8"/>
  <c r="P8"/>
  <c r="N8"/>
  <c r="Q7"/>
  <c r="P7"/>
  <c r="N7"/>
  <c r="Q6"/>
  <c r="P6"/>
  <c r="N6"/>
  <c r="Q5"/>
  <c r="P5"/>
  <c r="N5"/>
  <c r="Q4"/>
  <c r="P4"/>
  <c r="N4"/>
  <c r="O5" i="1"/>
  <c r="P5"/>
  <c r="Q5"/>
  <c r="R5"/>
  <c r="O6"/>
  <c r="P6"/>
  <c r="Q6"/>
  <c r="R6"/>
  <c r="O7"/>
  <c r="P7"/>
  <c r="Q7"/>
  <c r="R7"/>
  <c r="O8"/>
  <c r="P8"/>
  <c r="Q8"/>
  <c r="R8"/>
  <c r="O9"/>
  <c r="P9"/>
  <c r="Q9"/>
  <c r="R9"/>
  <c r="O10"/>
  <c r="P10"/>
  <c r="Q10"/>
  <c r="R10"/>
  <c r="O11"/>
  <c r="P11"/>
  <c r="Q11"/>
  <c r="R11"/>
  <c r="O12"/>
  <c r="P12"/>
  <c r="Q12"/>
  <c r="R12"/>
  <c r="O13"/>
  <c r="P13"/>
  <c r="Q13"/>
  <c r="R13"/>
  <c r="O14"/>
  <c r="P14"/>
  <c r="Q14"/>
  <c r="R14"/>
  <c r="O15"/>
  <c r="P15"/>
  <c r="Q15"/>
  <c r="R15"/>
  <c r="O16"/>
  <c r="P16"/>
  <c r="Q16"/>
  <c r="R16"/>
  <c r="O17"/>
  <c r="P17"/>
  <c r="Q17"/>
  <c r="R17"/>
  <c r="O18"/>
  <c r="P18"/>
  <c r="Q18"/>
  <c r="R18"/>
  <c r="O19"/>
  <c r="P19"/>
  <c r="Q19"/>
  <c r="R19"/>
  <c r="O20"/>
  <c r="P20"/>
  <c r="Q20"/>
  <c r="R20"/>
  <c r="O21"/>
  <c r="P21"/>
  <c r="Q21"/>
  <c r="R21"/>
  <c r="O22"/>
  <c r="P22"/>
  <c r="Q22"/>
  <c r="R22"/>
  <c r="O23"/>
  <c r="P23"/>
  <c r="Q23"/>
  <c r="R23"/>
  <c r="O24"/>
  <c r="P24"/>
  <c r="Q24"/>
  <c r="R24"/>
  <c r="O25"/>
  <c r="P25"/>
  <c r="Q25"/>
  <c r="R25"/>
  <c r="O26"/>
  <c r="P26"/>
  <c r="Q26"/>
  <c r="R26"/>
  <c r="O27"/>
  <c r="P27"/>
  <c r="Q27"/>
  <c r="R27"/>
  <c r="O28"/>
  <c r="P28"/>
  <c r="Q28"/>
  <c r="R28"/>
  <c r="P4"/>
  <c r="Q4"/>
  <c r="R4"/>
  <c r="O4"/>
</calcChain>
</file>

<file path=xl/sharedStrings.xml><?xml version="1.0" encoding="utf-8"?>
<sst xmlns="http://schemas.openxmlformats.org/spreadsheetml/2006/main" count="121" uniqueCount="99">
  <si>
    <t>Depth (m)</t>
  </si>
  <si>
    <t>Diff. (m)</t>
  </si>
  <si>
    <t>Thick (m)</t>
  </si>
  <si>
    <t>Primary Sample No.</t>
  </si>
  <si>
    <t>Primary Samples Analysis %</t>
  </si>
  <si>
    <t>Check Samples Analysis %</t>
  </si>
  <si>
    <t>Diff. of Primary Vs. Check Values %</t>
  </si>
  <si>
    <t>From</t>
  </si>
  <si>
    <t>To</t>
  </si>
  <si>
    <t>Fe₂O₃%</t>
  </si>
  <si>
    <t>Al₂O₃%</t>
  </si>
  <si>
    <t>SiO₂%</t>
  </si>
  <si>
    <t>K₂O%</t>
  </si>
  <si>
    <t>External Check Sample No.</t>
  </si>
  <si>
    <t>MPSW-2/10</t>
  </si>
  <si>
    <t>MPSW/EC/1</t>
  </si>
  <si>
    <t>MPSW-2/16</t>
  </si>
  <si>
    <t>MPSW/EC/2</t>
  </si>
  <si>
    <t>MPSW-2/27</t>
  </si>
  <si>
    <t>MPSW/EC/3</t>
  </si>
  <si>
    <t>MPSW-3/11</t>
  </si>
  <si>
    <t>MPSW/EC/4</t>
  </si>
  <si>
    <t>MPSW-3/22</t>
  </si>
  <si>
    <t>MPSW/EC/5</t>
  </si>
  <si>
    <t>MPSW-3/28</t>
  </si>
  <si>
    <t>MPSW/EC/6</t>
  </si>
  <si>
    <t>MPSW-4/8</t>
  </si>
  <si>
    <t>MPSW/EC/7</t>
  </si>
  <si>
    <t>MPSW-4/15</t>
  </si>
  <si>
    <t>MPSW/EC/8</t>
  </si>
  <si>
    <t>MPSW-4/21</t>
  </si>
  <si>
    <t>MPSW/EC/9</t>
  </si>
  <si>
    <t>MPSW-5/10</t>
  </si>
  <si>
    <t>MPSW/EC/10</t>
  </si>
  <si>
    <t>MPSW-5/16</t>
  </si>
  <si>
    <t>MPSW/EC/11</t>
  </si>
  <si>
    <t>MPSW-5/25</t>
  </si>
  <si>
    <t>MPSW/EC/12</t>
  </si>
  <si>
    <t>MPSW-6/10</t>
  </si>
  <si>
    <t>MPSW/EC/13</t>
  </si>
  <si>
    <t>MPSW-6/21</t>
  </si>
  <si>
    <t>MPSW/EC/14</t>
  </si>
  <si>
    <t>MPSW-7/10</t>
  </si>
  <si>
    <t>MPSW/EC/15</t>
  </si>
  <si>
    <t>MPSW-7/18</t>
  </si>
  <si>
    <t>MPSW/EC/16</t>
  </si>
  <si>
    <t>MPSW-8/10</t>
  </si>
  <si>
    <t>MPSW/EC/17</t>
  </si>
  <si>
    <t>MPSW-8/15</t>
  </si>
  <si>
    <t>MPSW/EC/18</t>
  </si>
  <si>
    <t>MPSW-8/19</t>
  </si>
  <si>
    <t>MPSW/EC/19</t>
  </si>
  <si>
    <t>MPSW-9/8</t>
  </si>
  <si>
    <t>MPSW/EC/20</t>
  </si>
  <si>
    <t>MPSW-9/15</t>
  </si>
  <si>
    <t>MPSW/EC/21</t>
  </si>
  <si>
    <t>MPSW-9/20</t>
  </si>
  <si>
    <t>MPSW/EC/22</t>
  </si>
  <si>
    <t>MPSW-10/10</t>
  </si>
  <si>
    <t>MPSW/EC/23</t>
  </si>
  <si>
    <t>MPSW-10/18</t>
  </si>
  <si>
    <t>MPSW/EC/24</t>
  </si>
  <si>
    <t>MPSW-1/14</t>
  </si>
  <si>
    <t>MPSW/EC/25</t>
  </si>
  <si>
    <t>Statement showing Primary Vs. Check analysis (External) of Core Samples boreholes drilled by MECL in Pindra-SW extension block 
for Glauconitic sandstone, Dist Satna, Madhya Pradesh.</t>
  </si>
  <si>
    <t>MJHR/CHK01</t>
  </si>
  <si>
    <t>MJHR/CHK02</t>
  </si>
  <si>
    <t>MJHR/CHK03</t>
  </si>
  <si>
    <t>MJHR/CHK04</t>
  </si>
  <si>
    <t>MJHR/CHK05</t>
  </si>
  <si>
    <t>MJHR/CHK06</t>
  </si>
  <si>
    <t>MJHR/CHK07</t>
  </si>
  <si>
    <t>MJHR/CHK08</t>
  </si>
  <si>
    <t>MJHR/CHK09</t>
  </si>
  <si>
    <t>MJHR/CHK10</t>
  </si>
  <si>
    <t>MJHR/CHK11</t>
  </si>
  <si>
    <t>MJHR/CHK12</t>
  </si>
  <si>
    <t>MJHR/CHK13</t>
  </si>
  <si>
    <t>MJHR01/12</t>
  </si>
  <si>
    <t>MJHR01/13</t>
  </si>
  <si>
    <t>MJHR02/17</t>
  </si>
  <si>
    <t>MJHR02/18</t>
  </si>
  <si>
    <t>MJHR02/19</t>
  </si>
  <si>
    <t>MJHR03/09</t>
  </si>
  <si>
    <t>MJHR03/10</t>
  </si>
  <si>
    <t>MJHR03/16</t>
  </si>
  <si>
    <t>MJHR03/17</t>
  </si>
  <si>
    <t>MJHR04/18</t>
  </si>
  <si>
    <t>MJHR04/19</t>
  </si>
  <si>
    <t>MJHR05/17</t>
  </si>
  <si>
    <t>MJHR05/20</t>
  </si>
  <si>
    <t>Statement showing Primary Vs. Check analysis (External) of Core Samples boreholes drilled by MECL in Jhari block 
for Glauconitic sandstone, Dist.- Satna, Madhya Pradesh.</t>
  </si>
  <si>
    <t>Diff. of Primary Vs. Check Values (%)</t>
  </si>
  <si>
    <t>Check Samples Analysis 
(%)</t>
  </si>
  <si>
    <t>Primary Samples Analysis 
(%)</t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</si>
  <si>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
(%)</t>
    </r>
  </si>
  <si>
    <r>
      <t>SiO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
(%)</t>
    </r>
  </si>
  <si>
    <r>
      <t xml:space="preserve"> 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
(%)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</si>
  <si>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
(%)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</si>
</sst>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2" fontId="1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2" fontId="2" fillId="0" borderId="6" xfId="0" applyNumberFormat="1" applyFont="1" applyBorder="1"/>
    <xf numFmtId="2" fontId="2" fillId="0" borderId="7" xfId="0" applyNumberFormat="1" applyFont="1" applyBorder="1"/>
    <xf numFmtId="2" fontId="2" fillId="0" borderId="8" xfId="0" applyNumberFormat="1" applyFont="1" applyBorder="1"/>
    <xf numFmtId="2" fontId="2" fillId="0" borderId="9" xfId="0" applyNumberFormat="1" applyFont="1" applyBorder="1"/>
    <xf numFmtId="2" fontId="2" fillId="0" borderId="2" xfId="0" applyNumberFormat="1" applyFont="1" applyBorder="1"/>
    <xf numFmtId="2" fontId="2" fillId="0" borderId="10" xfId="0" applyNumberFormat="1" applyFont="1" applyBorder="1"/>
    <xf numFmtId="0" fontId="3" fillId="0" borderId="2" xfId="0" applyFont="1" applyBorder="1" applyAlignment="1">
      <alignment horizontal="center" vertical="top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center" vertical="center" wrapText="1"/>
    </xf>
    <xf numFmtId="2" fontId="4" fillId="0" borderId="18" xfId="0" applyNumberFormat="1" applyFon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center" vertical="center" wrapText="1"/>
    </xf>
    <xf numFmtId="2" fontId="1" fillId="0" borderId="7" xfId="0" applyNumberFormat="1" applyFont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/>
    </xf>
    <xf numFmtId="2" fontId="2" fillId="2" borderId="4" xfId="0" applyNumberFormat="1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/>
    <xf numFmtId="0" fontId="2" fillId="2" borderId="17" xfId="0" applyFont="1" applyFill="1" applyBorder="1"/>
    <xf numFmtId="2" fontId="2" fillId="2" borderId="11" xfId="0" applyNumberFormat="1" applyFont="1" applyFill="1" applyBorder="1"/>
    <xf numFmtId="2" fontId="2" fillId="2" borderId="12" xfId="0" applyNumberFormat="1" applyFont="1" applyFill="1" applyBorder="1"/>
    <xf numFmtId="2" fontId="2" fillId="2" borderId="13" xfId="0" applyNumberFormat="1" applyFont="1" applyFill="1" applyBorder="1"/>
    <xf numFmtId="0" fontId="2" fillId="2" borderId="9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4" xfId="0" applyFont="1" applyFill="1" applyBorder="1"/>
    <xf numFmtId="2" fontId="2" fillId="2" borderId="9" xfId="0" applyNumberFormat="1" applyFont="1" applyFill="1" applyBorder="1"/>
    <xf numFmtId="2" fontId="2" fillId="2" borderId="2" xfId="0" applyNumberFormat="1" applyFont="1" applyFill="1" applyBorder="1"/>
    <xf numFmtId="2" fontId="2" fillId="2" borderId="10" xfId="0" applyNumberFormat="1" applyFont="1" applyFill="1" applyBorder="1"/>
    <xf numFmtId="0" fontId="3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top"/>
    </xf>
    <xf numFmtId="0" fontId="3" fillId="0" borderId="15" xfId="0" applyFont="1" applyBorder="1" applyAlignment="1">
      <alignment horizontal="center" vertical="top"/>
    </xf>
    <xf numFmtId="0" fontId="3" fillId="0" borderId="16" xfId="0" applyFont="1" applyBorder="1" applyAlignment="1">
      <alignment horizontal="center" vertical="top"/>
    </xf>
    <xf numFmtId="0" fontId="3" fillId="0" borderId="6" xfId="0" applyFont="1" applyBorder="1" applyAlignment="1">
      <alignment horizontal="left" vertical="top"/>
    </xf>
    <xf numFmtId="0" fontId="3" fillId="0" borderId="7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"/>
  <sheetViews>
    <sheetView topLeftCell="A2" workbookViewId="0">
      <selection activeCell="A2" sqref="A1:XFD1048576"/>
    </sheetView>
  </sheetViews>
  <sheetFormatPr defaultRowHeight="15"/>
  <cols>
    <col min="1" max="1" width="6.7109375" customWidth="1"/>
    <col min="2" max="3" width="7.140625" customWidth="1"/>
    <col min="4" max="4" width="6.7109375" customWidth="1"/>
    <col min="5" max="5" width="12.7109375" customWidth="1"/>
    <col min="6" max="7" width="7.5703125" customWidth="1"/>
    <col min="8" max="8" width="6.85546875" customWidth="1"/>
    <col min="9" max="9" width="6.42578125" customWidth="1"/>
    <col min="10" max="10" width="13.85546875" customWidth="1"/>
    <col min="11" max="11" width="7.85546875" customWidth="1"/>
    <col min="12" max="12" width="7.5703125" customWidth="1"/>
    <col min="13" max="13" width="6.85546875" customWidth="1"/>
    <col min="14" max="14" width="6.42578125" customWidth="1"/>
    <col min="15" max="15" width="8.140625" customWidth="1"/>
    <col min="16" max="16" width="7.5703125" customWidth="1"/>
    <col min="17" max="17" width="7.42578125" customWidth="1"/>
    <col min="18" max="18" width="6.7109375" customWidth="1"/>
    <col min="20" max="20" width="9.85546875" customWidth="1"/>
  </cols>
  <sheetData>
    <row r="1" spans="1:18" ht="30" customHeight="1" thickBot="1">
      <c r="A1" s="34" t="s">
        <v>64</v>
      </c>
      <c r="B1" s="34"/>
      <c r="C1" s="34"/>
      <c r="D1" s="34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</row>
    <row r="2" spans="1:18" ht="15.75">
      <c r="A2" s="36" t="s">
        <v>0</v>
      </c>
      <c r="B2" s="36"/>
      <c r="C2" s="37" t="s">
        <v>1</v>
      </c>
      <c r="D2" s="39" t="s">
        <v>2</v>
      </c>
      <c r="E2" s="40" t="s">
        <v>3</v>
      </c>
      <c r="F2" s="42" t="s">
        <v>4</v>
      </c>
      <c r="G2" s="42"/>
      <c r="H2" s="42"/>
      <c r="I2" s="43"/>
      <c r="J2" s="44" t="s">
        <v>13</v>
      </c>
      <c r="K2" s="46" t="s">
        <v>5</v>
      </c>
      <c r="L2" s="47"/>
      <c r="M2" s="47"/>
      <c r="N2" s="48"/>
      <c r="O2" s="49" t="s">
        <v>6</v>
      </c>
      <c r="P2" s="50"/>
      <c r="Q2" s="50"/>
      <c r="R2" s="51"/>
    </row>
    <row r="3" spans="1:18" ht="32.25" thickBot="1">
      <c r="A3" s="11" t="s">
        <v>7</v>
      </c>
      <c r="B3" s="11" t="s">
        <v>8</v>
      </c>
      <c r="C3" s="38"/>
      <c r="D3" s="39"/>
      <c r="E3" s="41"/>
      <c r="F3" s="12" t="s">
        <v>9</v>
      </c>
      <c r="G3" s="12" t="s">
        <v>10</v>
      </c>
      <c r="H3" s="12" t="s">
        <v>11</v>
      </c>
      <c r="I3" s="13" t="s">
        <v>12</v>
      </c>
      <c r="J3" s="45"/>
      <c r="K3" s="12" t="s">
        <v>9</v>
      </c>
      <c r="L3" s="12" t="s">
        <v>10</v>
      </c>
      <c r="M3" s="12" t="s">
        <v>11</v>
      </c>
      <c r="N3" s="13" t="s">
        <v>12</v>
      </c>
      <c r="O3" s="14" t="s">
        <v>9</v>
      </c>
      <c r="P3" s="15" t="s">
        <v>10</v>
      </c>
      <c r="Q3" s="15" t="s">
        <v>11</v>
      </c>
      <c r="R3" s="16" t="s">
        <v>12</v>
      </c>
    </row>
    <row r="4" spans="1:18" ht="15.75">
      <c r="A4" s="2">
        <v>28</v>
      </c>
      <c r="B4" s="2">
        <v>29</v>
      </c>
      <c r="C4" s="2">
        <v>1</v>
      </c>
      <c r="D4" s="3">
        <v>1</v>
      </c>
      <c r="E4" s="4" t="s">
        <v>14</v>
      </c>
      <c r="F4" s="2">
        <v>15.097300000000001</v>
      </c>
      <c r="G4" s="2">
        <v>13.5212</v>
      </c>
      <c r="H4" s="2">
        <v>50.188899999999997</v>
      </c>
      <c r="I4" s="2">
        <v>6.1868999999999996</v>
      </c>
      <c r="J4" s="4" t="s">
        <v>15</v>
      </c>
      <c r="K4" s="17">
        <v>12.073</v>
      </c>
      <c r="L4" s="17">
        <v>12.272</v>
      </c>
      <c r="M4" s="17">
        <v>57.07</v>
      </c>
      <c r="N4" s="17">
        <v>5.3659999999999997</v>
      </c>
      <c r="O4" s="5">
        <f>F4-K4</f>
        <v>3.0243000000000002</v>
      </c>
      <c r="P4" s="6">
        <f t="shared" ref="P4:R4" si="0">G4-L4</f>
        <v>1.2492000000000001</v>
      </c>
      <c r="Q4" s="6">
        <f t="shared" si="0"/>
        <v>-6.8811000000000035</v>
      </c>
      <c r="R4" s="7">
        <f t="shared" si="0"/>
        <v>0.82089999999999996</v>
      </c>
    </row>
    <row r="5" spans="1:18" ht="15.75">
      <c r="A5" s="2">
        <v>34</v>
      </c>
      <c r="B5" s="2">
        <v>35</v>
      </c>
      <c r="C5" s="2">
        <v>1</v>
      </c>
      <c r="D5" s="3">
        <v>1</v>
      </c>
      <c r="E5" s="4" t="s">
        <v>16</v>
      </c>
      <c r="F5" s="2">
        <v>16.378399999999999</v>
      </c>
      <c r="G5" s="2">
        <v>13.639900000000001</v>
      </c>
      <c r="H5" s="2">
        <v>49.6173</v>
      </c>
      <c r="I5" s="2">
        <v>5.5255999999999998</v>
      </c>
      <c r="J5" s="4" t="s">
        <v>17</v>
      </c>
      <c r="K5" s="1">
        <v>13.278</v>
      </c>
      <c r="L5" s="1">
        <v>12.363</v>
      </c>
      <c r="M5" s="1">
        <v>56.585000000000001</v>
      </c>
      <c r="N5" s="1">
        <v>4.7</v>
      </c>
      <c r="O5" s="8">
        <f t="shared" ref="O5:O28" si="1">F5-K5</f>
        <v>3.1003999999999987</v>
      </c>
      <c r="P5" s="9">
        <f t="shared" ref="P5:P28" si="2">G5-L5</f>
        <v>1.2769000000000013</v>
      </c>
      <c r="Q5" s="9">
        <f t="shared" ref="Q5:Q28" si="3">H5-M5</f>
        <v>-6.9677000000000007</v>
      </c>
      <c r="R5" s="10">
        <f t="shared" ref="R5:R28" si="4">I5-N5</f>
        <v>0.82559999999999967</v>
      </c>
    </row>
    <row r="6" spans="1:18" ht="15.75">
      <c r="A6" s="18">
        <v>45</v>
      </c>
      <c r="B6" s="18">
        <v>46</v>
      </c>
      <c r="C6" s="18">
        <v>1</v>
      </c>
      <c r="D6" s="19">
        <v>1</v>
      </c>
      <c r="E6" s="26" t="s">
        <v>18</v>
      </c>
      <c r="F6" s="18">
        <v>5.1782000000000004</v>
      </c>
      <c r="G6" s="18">
        <v>13.546900000000001</v>
      </c>
      <c r="H6" s="18">
        <v>40.849699999999999</v>
      </c>
      <c r="I6" s="18">
        <v>5.8147000000000002</v>
      </c>
      <c r="J6" s="26" t="s">
        <v>19</v>
      </c>
      <c r="K6" s="27"/>
      <c r="L6" s="27"/>
      <c r="M6" s="27"/>
      <c r="N6" s="28"/>
      <c r="O6" s="29">
        <f t="shared" si="1"/>
        <v>5.1782000000000004</v>
      </c>
      <c r="P6" s="30">
        <f t="shared" si="2"/>
        <v>13.546900000000001</v>
      </c>
      <c r="Q6" s="30">
        <f t="shared" si="3"/>
        <v>40.849699999999999</v>
      </c>
      <c r="R6" s="31">
        <f t="shared" si="4"/>
        <v>5.8147000000000002</v>
      </c>
    </row>
    <row r="7" spans="1:18" ht="15.75">
      <c r="A7" s="2">
        <v>27</v>
      </c>
      <c r="B7" s="2">
        <v>28</v>
      </c>
      <c r="C7" s="2">
        <v>1</v>
      </c>
      <c r="D7" s="3">
        <v>1</v>
      </c>
      <c r="E7" s="4" t="s">
        <v>20</v>
      </c>
      <c r="F7" s="2">
        <v>16.2056</v>
      </c>
      <c r="G7" s="2">
        <v>13.8742</v>
      </c>
      <c r="H7" s="2">
        <v>47.381799999999998</v>
      </c>
      <c r="I7" s="2">
        <v>6.2240000000000002</v>
      </c>
      <c r="J7" s="4" t="s">
        <v>21</v>
      </c>
      <c r="K7" s="1">
        <v>13.029</v>
      </c>
      <c r="L7" s="1">
        <v>12.818</v>
      </c>
      <c r="M7" s="1">
        <v>55.185000000000002</v>
      </c>
      <c r="N7" s="1">
        <v>5.3869999999999996</v>
      </c>
      <c r="O7" s="8">
        <f t="shared" si="1"/>
        <v>3.1766000000000005</v>
      </c>
      <c r="P7" s="9">
        <f t="shared" si="2"/>
        <v>1.0562000000000005</v>
      </c>
      <c r="Q7" s="9">
        <f t="shared" si="3"/>
        <v>-7.8032000000000039</v>
      </c>
      <c r="R7" s="10">
        <f t="shared" si="4"/>
        <v>0.83700000000000063</v>
      </c>
    </row>
    <row r="8" spans="1:18" ht="15.75">
      <c r="A8" s="2">
        <v>38</v>
      </c>
      <c r="B8" s="2">
        <v>39</v>
      </c>
      <c r="C8" s="2">
        <v>1</v>
      </c>
      <c r="D8" s="3">
        <v>1</v>
      </c>
      <c r="E8" s="4" t="s">
        <v>22</v>
      </c>
      <c r="F8" s="2">
        <v>8.3007000000000009</v>
      </c>
      <c r="G8" s="2">
        <v>14.0768</v>
      </c>
      <c r="H8" s="2">
        <v>48.365400000000001</v>
      </c>
      <c r="I8" s="2">
        <v>5.7739000000000003</v>
      </c>
      <c r="J8" s="4" t="s">
        <v>23</v>
      </c>
      <c r="K8" s="1">
        <v>7.1879999999999997</v>
      </c>
      <c r="L8" s="1">
        <v>12.151999999999999</v>
      </c>
      <c r="M8" s="1">
        <v>51.414999999999999</v>
      </c>
      <c r="N8" s="1">
        <v>4.8099999999999996</v>
      </c>
      <c r="O8" s="8">
        <f t="shared" si="1"/>
        <v>1.1127000000000011</v>
      </c>
      <c r="P8" s="9">
        <f t="shared" si="2"/>
        <v>1.9248000000000012</v>
      </c>
      <c r="Q8" s="9">
        <f t="shared" si="3"/>
        <v>-3.0495999999999981</v>
      </c>
      <c r="R8" s="10">
        <f t="shared" si="4"/>
        <v>0.96390000000000065</v>
      </c>
    </row>
    <row r="9" spans="1:18" ht="15.75">
      <c r="A9" s="18">
        <v>44</v>
      </c>
      <c r="B9" s="18">
        <v>45</v>
      </c>
      <c r="C9" s="18">
        <v>1</v>
      </c>
      <c r="D9" s="19">
        <v>1</v>
      </c>
      <c r="E9" s="26" t="s">
        <v>24</v>
      </c>
      <c r="F9" s="18">
        <v>5.2535999999999996</v>
      </c>
      <c r="G9" s="18">
        <v>17.4011</v>
      </c>
      <c r="H9" s="18">
        <v>48.939599999999999</v>
      </c>
      <c r="I9" s="18">
        <v>7.6228999999999996</v>
      </c>
      <c r="J9" s="26" t="s">
        <v>25</v>
      </c>
      <c r="K9" s="27"/>
      <c r="L9" s="27"/>
      <c r="M9" s="27"/>
      <c r="N9" s="28"/>
      <c r="O9" s="29">
        <f t="shared" si="1"/>
        <v>5.2535999999999996</v>
      </c>
      <c r="P9" s="30">
        <f t="shared" si="2"/>
        <v>17.4011</v>
      </c>
      <c r="Q9" s="30">
        <f t="shared" si="3"/>
        <v>48.939599999999999</v>
      </c>
      <c r="R9" s="31">
        <f t="shared" si="4"/>
        <v>7.6228999999999996</v>
      </c>
    </row>
    <row r="10" spans="1:18" ht="15.75">
      <c r="A10" s="2">
        <v>31</v>
      </c>
      <c r="B10" s="2">
        <v>32</v>
      </c>
      <c r="C10" s="2">
        <v>1</v>
      </c>
      <c r="D10" s="3">
        <v>1</v>
      </c>
      <c r="E10" s="4" t="s">
        <v>26</v>
      </c>
      <c r="F10" s="2">
        <v>16.369299999999999</v>
      </c>
      <c r="G10" s="2">
        <v>15.221</v>
      </c>
      <c r="H10" s="2">
        <v>46.731900000000003</v>
      </c>
      <c r="I10" s="2">
        <v>7.1142000000000003</v>
      </c>
      <c r="J10" s="4" t="s">
        <v>27</v>
      </c>
      <c r="K10" s="1">
        <v>13.545999999999999</v>
      </c>
      <c r="L10" s="1">
        <v>14.082000000000001</v>
      </c>
      <c r="M10" s="1">
        <v>54.843000000000004</v>
      </c>
      <c r="N10" s="1">
        <v>6.1360000000000001</v>
      </c>
      <c r="O10" s="8">
        <f t="shared" si="1"/>
        <v>2.8232999999999997</v>
      </c>
      <c r="P10" s="9">
        <f t="shared" si="2"/>
        <v>1.1389999999999993</v>
      </c>
      <c r="Q10" s="9">
        <f t="shared" si="3"/>
        <v>-8.1111000000000004</v>
      </c>
      <c r="R10" s="10">
        <f t="shared" si="4"/>
        <v>0.97820000000000018</v>
      </c>
    </row>
    <row r="11" spans="1:18" ht="16.5" customHeight="1">
      <c r="A11" s="2">
        <v>38</v>
      </c>
      <c r="B11" s="2">
        <v>39</v>
      </c>
      <c r="C11" s="2">
        <v>1</v>
      </c>
      <c r="D11" s="3">
        <v>1</v>
      </c>
      <c r="E11" s="4" t="s">
        <v>28</v>
      </c>
      <c r="F11" s="2">
        <v>17.602599999999999</v>
      </c>
      <c r="G11" s="2">
        <v>14.1577</v>
      </c>
      <c r="H11" s="2">
        <v>47.647100000000002</v>
      </c>
      <c r="I11" s="2">
        <v>5.67</v>
      </c>
      <c r="J11" s="4" t="s">
        <v>29</v>
      </c>
      <c r="K11" s="1">
        <v>14.102</v>
      </c>
      <c r="L11" s="1">
        <v>12.964</v>
      </c>
      <c r="M11" s="1">
        <v>55.665999999999997</v>
      </c>
      <c r="N11" s="1">
        <v>4.9640000000000004</v>
      </c>
      <c r="O11" s="8">
        <f t="shared" si="1"/>
        <v>3.5005999999999986</v>
      </c>
      <c r="P11" s="9">
        <f t="shared" si="2"/>
        <v>1.1936999999999998</v>
      </c>
      <c r="Q11" s="9">
        <f t="shared" si="3"/>
        <v>-8.018899999999995</v>
      </c>
      <c r="R11" s="10">
        <f t="shared" si="4"/>
        <v>0.70599999999999952</v>
      </c>
    </row>
    <row r="12" spans="1:18" ht="15.75">
      <c r="A12" s="18">
        <v>44</v>
      </c>
      <c r="B12" s="18">
        <v>45</v>
      </c>
      <c r="C12" s="18">
        <v>1</v>
      </c>
      <c r="D12" s="19">
        <v>1</v>
      </c>
      <c r="E12" s="26" t="s">
        <v>30</v>
      </c>
      <c r="F12" s="18">
        <v>14.8606</v>
      </c>
      <c r="G12" s="18">
        <v>14.1755</v>
      </c>
      <c r="H12" s="18">
        <v>51.066299999999998</v>
      </c>
      <c r="I12" s="18">
        <v>6.1181000000000001</v>
      </c>
      <c r="J12" s="26" t="s">
        <v>31</v>
      </c>
      <c r="K12" s="27"/>
      <c r="L12" s="27"/>
      <c r="M12" s="27"/>
      <c r="N12" s="28"/>
      <c r="O12" s="29">
        <f t="shared" si="1"/>
        <v>14.8606</v>
      </c>
      <c r="P12" s="30">
        <f t="shared" si="2"/>
        <v>14.1755</v>
      </c>
      <c r="Q12" s="30">
        <f t="shared" si="3"/>
        <v>51.066299999999998</v>
      </c>
      <c r="R12" s="31">
        <f t="shared" si="4"/>
        <v>6.1181000000000001</v>
      </c>
    </row>
    <row r="13" spans="1:18" ht="15.75">
      <c r="A13" s="2">
        <v>28</v>
      </c>
      <c r="B13" s="2">
        <v>29</v>
      </c>
      <c r="C13" s="2">
        <v>1</v>
      </c>
      <c r="D13" s="3">
        <v>1</v>
      </c>
      <c r="E13" s="4" t="s">
        <v>32</v>
      </c>
      <c r="F13" s="2">
        <v>13.3681</v>
      </c>
      <c r="G13" s="2">
        <v>14.786899999999999</v>
      </c>
      <c r="H13" s="2">
        <v>49.0124</v>
      </c>
      <c r="I13" s="2">
        <v>7.8404999999999996</v>
      </c>
      <c r="J13" s="4" t="s">
        <v>33</v>
      </c>
      <c r="K13" s="1">
        <v>10.805</v>
      </c>
      <c r="L13" s="1">
        <v>13.842000000000001</v>
      </c>
      <c r="M13" s="1">
        <v>56.073999999999998</v>
      </c>
      <c r="N13" s="1">
        <v>6.8940000000000001</v>
      </c>
      <c r="O13" s="8">
        <f t="shared" si="1"/>
        <v>2.5631000000000004</v>
      </c>
      <c r="P13" s="9">
        <f t="shared" si="2"/>
        <v>0.94489999999999874</v>
      </c>
      <c r="Q13" s="9">
        <f t="shared" si="3"/>
        <v>-7.0615999999999985</v>
      </c>
      <c r="R13" s="10">
        <f t="shared" si="4"/>
        <v>0.94649999999999945</v>
      </c>
    </row>
    <row r="14" spans="1:18" ht="15.75">
      <c r="A14" s="2">
        <v>34</v>
      </c>
      <c r="B14" s="2">
        <v>35</v>
      </c>
      <c r="C14" s="2">
        <v>1</v>
      </c>
      <c r="D14" s="3">
        <v>1</v>
      </c>
      <c r="E14" s="4" t="s">
        <v>34</v>
      </c>
      <c r="F14" s="2">
        <v>19.4131</v>
      </c>
      <c r="G14" s="2">
        <v>15.6271</v>
      </c>
      <c r="H14" s="2">
        <v>42.660699999999999</v>
      </c>
      <c r="I14" s="2">
        <v>6.6085000000000003</v>
      </c>
      <c r="J14" s="4" t="s">
        <v>35</v>
      </c>
      <c r="K14" s="1">
        <v>15.625999999999999</v>
      </c>
      <c r="L14" s="1">
        <v>14.91</v>
      </c>
      <c r="M14" s="1">
        <v>50.02</v>
      </c>
      <c r="N14" s="1">
        <v>6.0490000000000004</v>
      </c>
      <c r="O14" s="8">
        <f t="shared" si="1"/>
        <v>3.7871000000000006</v>
      </c>
      <c r="P14" s="9">
        <f t="shared" si="2"/>
        <v>0.71710000000000029</v>
      </c>
      <c r="Q14" s="9">
        <f t="shared" si="3"/>
        <v>-7.3593000000000046</v>
      </c>
      <c r="R14" s="10">
        <f t="shared" si="4"/>
        <v>0.55949999999999989</v>
      </c>
    </row>
    <row r="15" spans="1:18" ht="15.75">
      <c r="A15" s="18">
        <v>43</v>
      </c>
      <c r="B15" s="18">
        <v>44</v>
      </c>
      <c r="C15" s="18">
        <v>1</v>
      </c>
      <c r="D15" s="19">
        <v>1</v>
      </c>
      <c r="E15" s="26" t="s">
        <v>36</v>
      </c>
      <c r="F15" s="18">
        <v>6.1311999999999998</v>
      </c>
      <c r="G15" s="18">
        <v>14.505100000000001</v>
      </c>
      <c r="H15" s="18">
        <v>44.886800000000001</v>
      </c>
      <c r="I15" s="18">
        <v>6.4695999999999998</v>
      </c>
      <c r="J15" s="26" t="s">
        <v>37</v>
      </c>
      <c r="K15" s="27"/>
      <c r="L15" s="27"/>
      <c r="M15" s="27"/>
      <c r="N15" s="28"/>
      <c r="O15" s="29">
        <f t="shared" si="1"/>
        <v>6.1311999999999998</v>
      </c>
      <c r="P15" s="30">
        <f t="shared" si="2"/>
        <v>14.505100000000001</v>
      </c>
      <c r="Q15" s="30">
        <f t="shared" si="3"/>
        <v>44.886800000000001</v>
      </c>
      <c r="R15" s="31">
        <f t="shared" si="4"/>
        <v>6.4695999999999998</v>
      </c>
    </row>
    <row r="16" spans="1:18" ht="15.75">
      <c r="A16" s="2">
        <v>43</v>
      </c>
      <c r="B16" s="2">
        <v>44</v>
      </c>
      <c r="C16" s="2">
        <v>1</v>
      </c>
      <c r="D16" s="3">
        <v>1</v>
      </c>
      <c r="E16" s="4" t="s">
        <v>38</v>
      </c>
      <c r="F16" s="2">
        <v>9.4114000000000004</v>
      </c>
      <c r="G16" s="2">
        <v>14.3141</v>
      </c>
      <c r="H16" s="2">
        <v>55.119100000000003</v>
      </c>
      <c r="I16" s="2">
        <v>8.3007000000000009</v>
      </c>
      <c r="J16" s="4" t="s">
        <v>39</v>
      </c>
      <c r="K16" s="1">
        <v>11.225</v>
      </c>
      <c r="L16" s="1">
        <v>11.55</v>
      </c>
      <c r="M16" s="1">
        <v>60.62</v>
      </c>
      <c r="N16" s="1">
        <v>5.2389999999999999</v>
      </c>
      <c r="O16" s="8">
        <f t="shared" si="1"/>
        <v>-1.8135999999999992</v>
      </c>
      <c r="P16" s="9">
        <f t="shared" si="2"/>
        <v>2.7640999999999991</v>
      </c>
      <c r="Q16" s="9">
        <f t="shared" si="3"/>
        <v>-5.5008999999999943</v>
      </c>
      <c r="R16" s="10">
        <f t="shared" si="4"/>
        <v>3.061700000000001</v>
      </c>
    </row>
    <row r="17" spans="1:18" ht="15.75">
      <c r="A17" s="2">
        <v>54</v>
      </c>
      <c r="B17" s="2">
        <v>55</v>
      </c>
      <c r="C17" s="2">
        <v>1</v>
      </c>
      <c r="D17" s="3">
        <v>1</v>
      </c>
      <c r="E17" s="4" t="s">
        <v>40</v>
      </c>
      <c r="F17" s="2">
        <v>13.9863</v>
      </c>
      <c r="G17" s="2">
        <v>13.341799999999999</v>
      </c>
      <c r="H17" s="2">
        <v>53.210999999999999</v>
      </c>
      <c r="I17" s="2">
        <v>6.7428999999999997</v>
      </c>
      <c r="J17" s="4" t="s">
        <v>41</v>
      </c>
      <c r="K17" s="1">
        <v>7.5819999999999999</v>
      </c>
      <c r="L17" s="1">
        <v>12.849</v>
      </c>
      <c r="M17" s="1">
        <v>61.348999999999997</v>
      </c>
      <c r="N17" s="1">
        <v>6.7930000000000001</v>
      </c>
      <c r="O17" s="8">
        <f t="shared" si="1"/>
        <v>6.4043000000000001</v>
      </c>
      <c r="P17" s="9">
        <f t="shared" si="2"/>
        <v>0.49279999999999902</v>
      </c>
      <c r="Q17" s="9">
        <f t="shared" si="3"/>
        <v>-8.1379999999999981</v>
      </c>
      <c r="R17" s="10">
        <f t="shared" si="4"/>
        <v>-5.0100000000000477E-2</v>
      </c>
    </row>
    <row r="18" spans="1:18" ht="15.75" customHeight="1">
      <c r="A18" s="2">
        <v>50</v>
      </c>
      <c r="B18" s="2">
        <v>51</v>
      </c>
      <c r="C18" s="2">
        <v>1</v>
      </c>
      <c r="D18" s="3">
        <v>1</v>
      </c>
      <c r="E18" s="4" t="s">
        <v>42</v>
      </c>
      <c r="F18" s="2">
        <v>12.7362</v>
      </c>
      <c r="G18" s="2">
        <v>15.1334</v>
      </c>
      <c r="H18" s="2">
        <v>49.823300000000003</v>
      </c>
      <c r="I18" s="2">
        <v>8.1344999999999992</v>
      </c>
      <c r="J18" s="4" t="s">
        <v>43</v>
      </c>
      <c r="K18" s="1">
        <v>10.483000000000001</v>
      </c>
      <c r="L18" s="1">
        <v>13.7</v>
      </c>
      <c r="M18" s="1">
        <v>57.212000000000003</v>
      </c>
      <c r="N18" s="1">
        <v>6.6849999999999996</v>
      </c>
      <c r="O18" s="8">
        <f t="shared" si="1"/>
        <v>2.2531999999999996</v>
      </c>
      <c r="P18" s="9">
        <f t="shared" si="2"/>
        <v>1.4334000000000007</v>
      </c>
      <c r="Q18" s="9">
        <f t="shared" si="3"/>
        <v>-7.3887</v>
      </c>
      <c r="R18" s="10">
        <f t="shared" si="4"/>
        <v>1.4494999999999996</v>
      </c>
    </row>
    <row r="19" spans="1:18" ht="15.75">
      <c r="A19" s="2">
        <v>58</v>
      </c>
      <c r="B19" s="2">
        <v>59</v>
      </c>
      <c r="C19" s="2">
        <v>1</v>
      </c>
      <c r="D19" s="3">
        <v>1</v>
      </c>
      <c r="E19" s="4" t="s">
        <v>44</v>
      </c>
      <c r="F19" s="2">
        <v>12.6465</v>
      </c>
      <c r="G19" s="2">
        <v>15.6976</v>
      </c>
      <c r="H19" s="2">
        <v>50.404899999999998</v>
      </c>
      <c r="I19" s="2">
        <v>7.5388000000000002</v>
      </c>
      <c r="J19" s="4" t="s">
        <v>45</v>
      </c>
      <c r="K19" s="1">
        <v>10.252000000000001</v>
      </c>
      <c r="L19" s="1">
        <v>13.593</v>
      </c>
      <c r="M19" s="1">
        <v>58.304000000000002</v>
      </c>
      <c r="N19" s="1">
        <v>6.1849999999999996</v>
      </c>
      <c r="O19" s="8">
        <f t="shared" si="1"/>
        <v>2.394499999999999</v>
      </c>
      <c r="P19" s="9">
        <f t="shared" si="2"/>
        <v>2.1045999999999996</v>
      </c>
      <c r="Q19" s="9">
        <f t="shared" si="3"/>
        <v>-7.8991000000000042</v>
      </c>
      <c r="R19" s="10">
        <f t="shared" si="4"/>
        <v>1.3538000000000006</v>
      </c>
    </row>
    <row r="20" spans="1:18" ht="15.75">
      <c r="A20" s="2">
        <v>24.5</v>
      </c>
      <c r="B20" s="2">
        <v>25.5</v>
      </c>
      <c r="C20" s="2">
        <v>1</v>
      </c>
      <c r="D20" s="3">
        <v>1</v>
      </c>
      <c r="E20" s="4" t="s">
        <v>46</v>
      </c>
      <c r="F20" s="2">
        <v>17.020900000000001</v>
      </c>
      <c r="G20" s="2">
        <v>14.8155</v>
      </c>
      <c r="H20" s="2">
        <v>48.253100000000003</v>
      </c>
      <c r="I20" s="2">
        <v>6.6700999999999997</v>
      </c>
      <c r="J20" s="4" t="s">
        <v>47</v>
      </c>
      <c r="K20" s="1">
        <v>13.031000000000001</v>
      </c>
      <c r="L20" s="1">
        <v>13.526999999999999</v>
      </c>
      <c r="M20" s="1">
        <v>57.575000000000003</v>
      </c>
      <c r="N20" s="1">
        <v>6.0270000000000001</v>
      </c>
      <c r="O20" s="8">
        <f t="shared" si="1"/>
        <v>3.9899000000000004</v>
      </c>
      <c r="P20" s="9">
        <f t="shared" si="2"/>
        <v>1.2885000000000009</v>
      </c>
      <c r="Q20" s="9">
        <f t="shared" si="3"/>
        <v>-9.3218999999999994</v>
      </c>
      <c r="R20" s="10">
        <f t="shared" si="4"/>
        <v>0.64309999999999956</v>
      </c>
    </row>
    <row r="21" spans="1:18" ht="15.75">
      <c r="A21" s="2">
        <v>30.5</v>
      </c>
      <c r="B21" s="2">
        <v>31.5</v>
      </c>
      <c r="C21" s="2">
        <v>1</v>
      </c>
      <c r="D21" s="3">
        <v>1</v>
      </c>
      <c r="E21" s="4" t="s">
        <v>48</v>
      </c>
      <c r="F21" s="2">
        <v>18.9817</v>
      </c>
      <c r="G21" s="2">
        <v>16.155799999999999</v>
      </c>
      <c r="H21" s="2">
        <v>41.628799999999998</v>
      </c>
      <c r="I21" s="2">
        <v>6.3975</v>
      </c>
      <c r="J21" s="4" t="s">
        <v>49</v>
      </c>
      <c r="K21" s="1">
        <v>15.05</v>
      </c>
      <c r="L21" s="1">
        <v>15.587999999999999</v>
      </c>
      <c r="M21" s="1">
        <v>50.255000000000003</v>
      </c>
      <c r="N21" s="1">
        <v>5.2729999999999997</v>
      </c>
      <c r="O21" s="8">
        <f t="shared" si="1"/>
        <v>3.9316999999999993</v>
      </c>
      <c r="P21" s="9">
        <f t="shared" si="2"/>
        <v>0.56780000000000008</v>
      </c>
      <c r="Q21" s="9">
        <f t="shared" si="3"/>
        <v>-8.6262000000000043</v>
      </c>
      <c r="R21" s="10">
        <f t="shared" si="4"/>
        <v>1.1245000000000003</v>
      </c>
    </row>
    <row r="22" spans="1:18" ht="15.75">
      <c r="A22" s="2">
        <v>34.5</v>
      </c>
      <c r="B22" s="2">
        <v>35.5</v>
      </c>
      <c r="C22" s="2">
        <v>1</v>
      </c>
      <c r="D22" s="3">
        <v>1</v>
      </c>
      <c r="E22" s="4" t="s">
        <v>50</v>
      </c>
      <c r="F22" s="2">
        <v>12.1594</v>
      </c>
      <c r="G22" s="2">
        <v>14.586499999999999</v>
      </c>
      <c r="H22" s="2">
        <v>52.9148</v>
      </c>
      <c r="I22" s="2">
        <v>6.4459</v>
      </c>
      <c r="J22" s="4" t="s">
        <v>51</v>
      </c>
      <c r="K22" s="1">
        <v>9.1720000000000006</v>
      </c>
      <c r="L22" s="1">
        <v>13.162000000000001</v>
      </c>
      <c r="M22" s="1">
        <v>60.408999999999999</v>
      </c>
      <c r="N22" s="1">
        <v>5.2789999999999999</v>
      </c>
      <c r="O22" s="8">
        <f t="shared" si="1"/>
        <v>2.9873999999999992</v>
      </c>
      <c r="P22" s="9">
        <f t="shared" si="2"/>
        <v>1.4244999999999983</v>
      </c>
      <c r="Q22" s="9">
        <f t="shared" si="3"/>
        <v>-7.4941999999999993</v>
      </c>
      <c r="R22" s="10">
        <f t="shared" si="4"/>
        <v>1.1669</v>
      </c>
    </row>
    <row r="23" spans="1:18" ht="15.75">
      <c r="A23" s="2">
        <v>12</v>
      </c>
      <c r="B23" s="2">
        <v>13</v>
      </c>
      <c r="C23" s="2">
        <v>1</v>
      </c>
      <c r="D23" s="3">
        <v>1</v>
      </c>
      <c r="E23" s="4" t="s">
        <v>52</v>
      </c>
      <c r="F23" s="2">
        <v>14.1374</v>
      </c>
      <c r="G23" s="2">
        <v>12.501799999999999</v>
      </c>
      <c r="H23" s="2">
        <v>53.0259</v>
      </c>
      <c r="I23" s="2">
        <v>5.9638999999999998</v>
      </c>
      <c r="J23" s="4" t="s">
        <v>53</v>
      </c>
      <c r="K23" s="1">
        <v>11.054</v>
      </c>
      <c r="L23" s="1">
        <v>11.05</v>
      </c>
      <c r="M23" s="1">
        <v>61.23</v>
      </c>
      <c r="N23" s="1">
        <v>4.9349999999999996</v>
      </c>
      <c r="O23" s="8">
        <f t="shared" si="1"/>
        <v>3.0833999999999993</v>
      </c>
      <c r="P23" s="9">
        <f t="shared" si="2"/>
        <v>1.4517999999999986</v>
      </c>
      <c r="Q23" s="9">
        <f t="shared" si="3"/>
        <v>-8.2040999999999968</v>
      </c>
      <c r="R23" s="10">
        <f t="shared" si="4"/>
        <v>1.0289000000000001</v>
      </c>
    </row>
    <row r="24" spans="1:18" ht="15.75">
      <c r="A24" s="2">
        <v>19</v>
      </c>
      <c r="B24" s="2">
        <v>20</v>
      </c>
      <c r="C24" s="2">
        <v>1</v>
      </c>
      <c r="D24" s="3">
        <v>1</v>
      </c>
      <c r="E24" s="4" t="s">
        <v>54</v>
      </c>
      <c r="F24" s="2">
        <v>17.9953</v>
      </c>
      <c r="G24" s="2">
        <v>14.3177</v>
      </c>
      <c r="H24" s="2">
        <v>46.786999999999999</v>
      </c>
      <c r="I24" s="2">
        <v>5.3928000000000003</v>
      </c>
      <c r="J24" s="4" t="s">
        <v>55</v>
      </c>
      <c r="K24" s="1">
        <v>14.977</v>
      </c>
      <c r="L24" s="1">
        <v>12.747999999999999</v>
      </c>
      <c r="M24" s="1">
        <v>54.334000000000003</v>
      </c>
      <c r="N24" s="1">
        <v>4.4740000000000002</v>
      </c>
      <c r="O24" s="8">
        <f t="shared" si="1"/>
        <v>3.0183</v>
      </c>
      <c r="P24" s="9">
        <f t="shared" si="2"/>
        <v>1.569700000000001</v>
      </c>
      <c r="Q24" s="9">
        <f t="shared" si="3"/>
        <v>-7.5470000000000041</v>
      </c>
      <c r="R24" s="10">
        <f t="shared" si="4"/>
        <v>0.91880000000000006</v>
      </c>
    </row>
    <row r="25" spans="1:18" ht="18.75" customHeight="1">
      <c r="A25" s="2">
        <v>24</v>
      </c>
      <c r="B25" s="2">
        <v>25</v>
      </c>
      <c r="C25" s="2">
        <v>1</v>
      </c>
      <c r="D25" s="3">
        <v>1</v>
      </c>
      <c r="E25" s="4" t="s">
        <v>56</v>
      </c>
      <c r="F25" s="2">
        <v>5.6024000000000003</v>
      </c>
      <c r="G25" s="2">
        <v>14.318099999999999</v>
      </c>
      <c r="H25" s="2">
        <v>44.4925</v>
      </c>
      <c r="I25" s="2">
        <v>6.2183999999999999</v>
      </c>
      <c r="J25" s="4" t="s">
        <v>57</v>
      </c>
      <c r="K25" s="1">
        <v>5.1879999999999997</v>
      </c>
      <c r="L25" s="1">
        <v>12.27</v>
      </c>
      <c r="M25" s="1">
        <v>45.9</v>
      </c>
      <c r="N25" s="1">
        <v>5.3630000000000004</v>
      </c>
      <c r="O25" s="8">
        <f t="shared" si="1"/>
        <v>0.41440000000000055</v>
      </c>
      <c r="P25" s="9">
        <f t="shared" si="2"/>
        <v>2.0480999999999998</v>
      </c>
      <c r="Q25" s="9">
        <f t="shared" si="3"/>
        <v>-1.4074999999999989</v>
      </c>
      <c r="R25" s="10">
        <f t="shared" si="4"/>
        <v>0.85539999999999949</v>
      </c>
    </row>
    <row r="26" spans="1:18" ht="15.75">
      <c r="A26" s="2">
        <v>17</v>
      </c>
      <c r="B26" s="2">
        <v>18</v>
      </c>
      <c r="C26" s="2">
        <v>1</v>
      </c>
      <c r="D26" s="3">
        <v>0.67</v>
      </c>
      <c r="E26" s="4" t="s">
        <v>58</v>
      </c>
      <c r="F26" s="2">
        <v>13.0259</v>
      </c>
      <c r="G26" s="2">
        <v>12.6937</v>
      </c>
      <c r="H26" s="2">
        <v>47.982500000000002</v>
      </c>
      <c r="I26" s="2">
        <v>6.6539000000000001</v>
      </c>
      <c r="J26" s="4" t="s">
        <v>59</v>
      </c>
      <c r="K26" s="1">
        <v>11.372</v>
      </c>
      <c r="L26" s="1">
        <v>12.013</v>
      </c>
      <c r="M26" s="1">
        <v>52.725000000000001</v>
      </c>
      <c r="N26" s="1">
        <v>6.1719999999999997</v>
      </c>
      <c r="O26" s="8">
        <f t="shared" si="1"/>
        <v>1.6539000000000001</v>
      </c>
      <c r="P26" s="9">
        <f t="shared" si="2"/>
        <v>0.68069999999999986</v>
      </c>
      <c r="Q26" s="9">
        <f t="shared" si="3"/>
        <v>-4.7424999999999997</v>
      </c>
      <c r="R26" s="10">
        <f t="shared" si="4"/>
        <v>0.48190000000000044</v>
      </c>
    </row>
    <row r="27" spans="1:18" ht="15.75">
      <c r="A27" s="2">
        <v>25</v>
      </c>
      <c r="B27" s="2">
        <v>26</v>
      </c>
      <c r="C27" s="2">
        <v>1</v>
      </c>
      <c r="D27" s="3">
        <v>1</v>
      </c>
      <c r="E27" s="4" t="s">
        <v>60</v>
      </c>
      <c r="F27" s="2">
        <v>15.772600000000001</v>
      </c>
      <c r="G27" s="2">
        <v>15.2799</v>
      </c>
      <c r="H27" s="2">
        <v>48.4998</v>
      </c>
      <c r="I27" s="2">
        <v>6.4767000000000001</v>
      </c>
      <c r="J27" s="4" t="s">
        <v>61</v>
      </c>
      <c r="K27" s="1">
        <v>12.14</v>
      </c>
      <c r="L27" s="1">
        <v>13.766999999999999</v>
      </c>
      <c r="M27" s="1">
        <v>57.164000000000001</v>
      </c>
      <c r="N27" s="1">
        <v>5.548</v>
      </c>
      <c r="O27" s="8">
        <f t="shared" si="1"/>
        <v>3.6326000000000001</v>
      </c>
      <c r="P27" s="9">
        <f t="shared" si="2"/>
        <v>1.5129000000000001</v>
      </c>
      <c r="Q27" s="9">
        <f t="shared" si="3"/>
        <v>-8.664200000000001</v>
      </c>
      <c r="R27" s="10">
        <f t="shared" si="4"/>
        <v>0.92870000000000008</v>
      </c>
    </row>
    <row r="28" spans="1:18" ht="16.5" thickBot="1">
      <c r="A28" s="18">
        <v>26</v>
      </c>
      <c r="B28" s="18">
        <v>27</v>
      </c>
      <c r="C28" s="18">
        <v>1</v>
      </c>
      <c r="D28" s="19">
        <v>1</v>
      </c>
      <c r="E28" s="20" t="s">
        <v>62</v>
      </c>
      <c r="F28" s="18">
        <v>17.724900000000002</v>
      </c>
      <c r="G28" s="18">
        <v>14.466100000000001</v>
      </c>
      <c r="H28" s="18">
        <v>47.213200000000001</v>
      </c>
      <c r="I28" s="18">
        <v>5.7374000000000001</v>
      </c>
      <c r="J28" s="20" t="s">
        <v>63</v>
      </c>
      <c r="K28" s="21"/>
      <c r="L28" s="21"/>
      <c r="M28" s="21"/>
      <c r="N28" s="22"/>
      <c r="O28" s="23">
        <f t="shared" si="1"/>
        <v>17.724900000000002</v>
      </c>
      <c r="P28" s="24">
        <f t="shared" si="2"/>
        <v>14.466100000000001</v>
      </c>
      <c r="Q28" s="24">
        <f t="shared" si="3"/>
        <v>47.213200000000001</v>
      </c>
      <c r="R28" s="25">
        <f t="shared" si="4"/>
        <v>5.7374000000000001</v>
      </c>
    </row>
  </sheetData>
  <mergeCells count="9">
    <mergeCell ref="A1:R1"/>
    <mergeCell ref="A2:B2"/>
    <mergeCell ref="C2:C3"/>
    <mergeCell ref="D2:D3"/>
    <mergeCell ref="E2:E3"/>
    <mergeCell ref="F2:I2"/>
    <mergeCell ref="J2:J3"/>
    <mergeCell ref="K2:N2"/>
    <mergeCell ref="O2:R2"/>
  </mergeCells>
  <printOptions horizontalCentered="1"/>
  <pageMargins left="0.70866141732283472" right="0.70866141732283472" top="1.3779527559055118" bottom="0.74803149606299213" header="0.70866141732283472" footer="0.31496062992125984"/>
  <pageSetup scale="85" orientation="landscape" r:id="rId1"/>
  <headerFooter>
    <oddHeader>&amp;R&amp;GANNEXURE-VII/&amp;P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6"/>
  <sheetViews>
    <sheetView tabSelected="1" workbookViewId="0">
      <selection activeCell="L18" sqref="L18"/>
    </sheetView>
  </sheetViews>
  <sheetFormatPr defaultRowHeight="15"/>
  <cols>
    <col min="1" max="1" width="6.85546875" customWidth="1"/>
    <col min="2" max="2" width="6.42578125" customWidth="1"/>
    <col min="3" max="3" width="6.42578125" bestFit="1" customWidth="1"/>
    <col min="4" max="4" width="12.7109375" customWidth="1"/>
    <col min="5" max="5" width="5.7109375" customWidth="1"/>
    <col min="6" max="7" width="6.7109375" customWidth="1"/>
    <col min="8" max="8" width="6.85546875" customWidth="1"/>
    <col min="9" max="9" width="16" bestFit="1" customWidth="1"/>
    <col min="10" max="10" width="5.7109375" customWidth="1"/>
    <col min="11" max="11" width="6.7109375" customWidth="1"/>
    <col min="12" max="12" width="7.140625" customWidth="1"/>
    <col min="13" max="13" width="7" customWidth="1"/>
    <col min="14" max="14" width="7.5703125" bestFit="1" customWidth="1"/>
    <col min="15" max="15" width="7.7109375" bestFit="1" customWidth="1"/>
    <col min="16" max="16" width="8.85546875" bestFit="1" customWidth="1"/>
    <col min="17" max="17" width="9.140625" bestFit="1" customWidth="1"/>
    <col min="19" max="19" width="9.85546875" customWidth="1"/>
  </cols>
  <sheetData>
    <row r="1" spans="1:17" ht="45" customHeight="1">
      <c r="A1" s="52" t="s">
        <v>91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33.75" customHeight="1">
      <c r="A2" s="53" t="s">
        <v>0</v>
      </c>
      <c r="B2" s="53"/>
      <c r="C2" s="54" t="s">
        <v>2</v>
      </c>
      <c r="D2" s="54" t="s">
        <v>3</v>
      </c>
      <c r="E2" s="54" t="s">
        <v>94</v>
      </c>
      <c r="F2" s="54"/>
      <c r="G2" s="54"/>
      <c r="H2" s="54"/>
      <c r="I2" s="54" t="s">
        <v>13</v>
      </c>
      <c r="J2" s="54" t="s">
        <v>93</v>
      </c>
      <c r="K2" s="54"/>
      <c r="L2" s="54"/>
      <c r="M2" s="54"/>
      <c r="N2" s="54" t="s">
        <v>92</v>
      </c>
      <c r="O2" s="54"/>
      <c r="P2" s="54"/>
      <c r="Q2" s="54"/>
    </row>
    <row r="3" spans="1:17" ht="35.25" customHeight="1">
      <c r="A3" s="32" t="s">
        <v>7</v>
      </c>
      <c r="B3" s="32" t="s">
        <v>8</v>
      </c>
      <c r="C3" s="54"/>
      <c r="D3" s="54"/>
      <c r="E3" s="56" t="s">
        <v>95</v>
      </c>
      <c r="F3" s="56" t="s">
        <v>96</v>
      </c>
      <c r="G3" s="56" t="s">
        <v>97</v>
      </c>
      <c r="H3" s="56" t="s">
        <v>98</v>
      </c>
      <c r="I3" s="54"/>
      <c r="J3" s="56" t="s">
        <v>95</v>
      </c>
      <c r="K3" s="56" t="s">
        <v>96</v>
      </c>
      <c r="L3" s="56" t="s">
        <v>97</v>
      </c>
      <c r="M3" s="56" t="s">
        <v>98</v>
      </c>
      <c r="N3" s="56" t="s">
        <v>95</v>
      </c>
      <c r="O3" s="56" t="s">
        <v>96</v>
      </c>
      <c r="P3" s="56" t="s">
        <v>97</v>
      </c>
      <c r="Q3" s="56" t="s">
        <v>98</v>
      </c>
    </row>
    <row r="4" spans="1:17" ht="15.75">
      <c r="A4" s="55">
        <v>13</v>
      </c>
      <c r="B4" s="55">
        <v>14</v>
      </c>
      <c r="C4" s="55">
        <v>1</v>
      </c>
      <c r="D4" s="33" t="s">
        <v>78</v>
      </c>
      <c r="E4" s="55">
        <v>4.4417</v>
      </c>
      <c r="F4" s="55">
        <v>51.6877</v>
      </c>
      <c r="G4" s="55">
        <v>12.4413</v>
      </c>
      <c r="H4" s="55">
        <v>16.186900000000001</v>
      </c>
      <c r="I4" s="33" t="s">
        <v>65</v>
      </c>
      <c r="J4" s="55">
        <v>4.04</v>
      </c>
      <c r="K4" s="55">
        <v>56.37</v>
      </c>
      <c r="L4" s="55">
        <v>12.14</v>
      </c>
      <c r="M4" s="55">
        <v>14.29</v>
      </c>
      <c r="N4" s="55">
        <f>E4-J4</f>
        <v>0.40169999999999995</v>
      </c>
      <c r="O4" s="55">
        <f>K4-F4</f>
        <v>4.6822999999999979</v>
      </c>
      <c r="P4" s="55">
        <f t="shared" ref="P4:Q15" si="0">G4-L4</f>
        <v>0.30129999999999946</v>
      </c>
      <c r="Q4" s="55">
        <f t="shared" si="0"/>
        <v>1.8969000000000023</v>
      </c>
    </row>
    <row r="5" spans="1:17" ht="15.75">
      <c r="A5" s="55">
        <v>14</v>
      </c>
      <c r="B5" s="55">
        <v>15</v>
      </c>
      <c r="C5" s="55">
        <v>1</v>
      </c>
      <c r="D5" s="33" t="s">
        <v>79</v>
      </c>
      <c r="E5" s="55">
        <v>3.9689999999999999</v>
      </c>
      <c r="F5" s="55">
        <v>53.827100000000002</v>
      </c>
      <c r="G5" s="55">
        <v>11.9292</v>
      </c>
      <c r="H5" s="55">
        <v>15.7355</v>
      </c>
      <c r="I5" s="33" t="s">
        <v>66</v>
      </c>
      <c r="J5" s="55">
        <v>3.4</v>
      </c>
      <c r="K5" s="55">
        <v>60.28</v>
      </c>
      <c r="L5" s="55">
        <v>11.2</v>
      </c>
      <c r="M5" s="55">
        <v>13.87</v>
      </c>
      <c r="N5" s="55">
        <f t="shared" ref="N5:Q16" si="1">E5-J5</f>
        <v>0.56899999999999995</v>
      </c>
      <c r="O5" s="55">
        <f t="shared" ref="O5:O15" si="2">K5-F5</f>
        <v>6.4528999999999996</v>
      </c>
      <c r="P5" s="55">
        <f t="shared" si="0"/>
        <v>0.72920000000000051</v>
      </c>
      <c r="Q5" s="55">
        <f t="shared" si="0"/>
        <v>1.8655000000000008</v>
      </c>
    </row>
    <row r="6" spans="1:17" ht="15.75">
      <c r="A6" s="55">
        <v>24</v>
      </c>
      <c r="B6" s="55">
        <v>25</v>
      </c>
      <c r="C6" s="55">
        <v>1</v>
      </c>
      <c r="D6" s="33" t="s">
        <v>80</v>
      </c>
      <c r="E6" s="55">
        <v>4.2286999999999999</v>
      </c>
      <c r="F6" s="55">
        <v>55.052500000000002</v>
      </c>
      <c r="G6" s="55">
        <v>12.051500000000001</v>
      </c>
      <c r="H6" s="55">
        <v>15.251799999999999</v>
      </c>
      <c r="I6" s="33" t="s">
        <v>67</v>
      </c>
      <c r="J6" s="55">
        <v>3.6</v>
      </c>
      <c r="K6" s="55">
        <v>60.86</v>
      </c>
      <c r="L6" s="55">
        <v>10.6</v>
      </c>
      <c r="M6" s="55">
        <v>12.91</v>
      </c>
      <c r="N6" s="55">
        <f t="shared" si="1"/>
        <v>0.62869999999999981</v>
      </c>
      <c r="O6" s="55">
        <f t="shared" si="2"/>
        <v>5.8074999999999974</v>
      </c>
      <c r="P6" s="55">
        <f t="shared" si="0"/>
        <v>1.4515000000000011</v>
      </c>
      <c r="Q6" s="55">
        <f t="shared" si="0"/>
        <v>2.3417999999999992</v>
      </c>
    </row>
    <row r="7" spans="1:17" ht="15.75">
      <c r="A7" s="55">
        <v>25</v>
      </c>
      <c r="B7" s="55">
        <v>25.75</v>
      </c>
      <c r="C7" s="55">
        <v>1</v>
      </c>
      <c r="D7" s="33" t="s">
        <v>81</v>
      </c>
      <c r="E7" s="55">
        <v>4.9747000000000003</v>
      </c>
      <c r="F7" s="55">
        <v>50.010599999999997</v>
      </c>
      <c r="G7" s="55">
        <v>13.722200000000001</v>
      </c>
      <c r="H7" s="55">
        <v>16.523700000000002</v>
      </c>
      <c r="I7" s="33" t="s">
        <v>68</v>
      </c>
      <c r="J7" s="55">
        <v>4.41</v>
      </c>
      <c r="K7" s="55">
        <v>55.17</v>
      </c>
      <c r="L7" s="55">
        <v>12.94</v>
      </c>
      <c r="M7" s="55">
        <v>14.4</v>
      </c>
      <c r="N7" s="55">
        <f t="shared" si="1"/>
        <v>0.5647000000000002</v>
      </c>
      <c r="O7" s="55">
        <f t="shared" si="2"/>
        <v>5.1594000000000051</v>
      </c>
      <c r="P7" s="55">
        <f t="shared" si="0"/>
        <v>0.78220000000000134</v>
      </c>
      <c r="Q7" s="55">
        <f t="shared" si="0"/>
        <v>2.1237000000000013</v>
      </c>
    </row>
    <row r="8" spans="1:17" ht="15.75">
      <c r="A8" s="55">
        <v>25.75</v>
      </c>
      <c r="B8" s="55">
        <v>26.5</v>
      </c>
      <c r="C8" s="55">
        <v>1</v>
      </c>
      <c r="D8" s="33" t="s">
        <v>82</v>
      </c>
      <c r="E8" s="55">
        <v>5.0099</v>
      </c>
      <c r="F8" s="55">
        <v>49.1843</v>
      </c>
      <c r="G8" s="55">
        <v>13.7765</v>
      </c>
      <c r="H8" s="55">
        <v>16.928000000000001</v>
      </c>
      <c r="I8" s="33" t="s">
        <v>69</v>
      </c>
      <c r="J8" s="55">
        <v>4.5</v>
      </c>
      <c r="K8" s="55">
        <v>54.02</v>
      </c>
      <c r="L8" s="55">
        <v>12.96</v>
      </c>
      <c r="M8" s="55">
        <v>14.98</v>
      </c>
      <c r="N8" s="55">
        <f t="shared" si="1"/>
        <v>0.50990000000000002</v>
      </c>
      <c r="O8" s="55">
        <f t="shared" si="2"/>
        <v>4.8357000000000028</v>
      </c>
      <c r="P8" s="55">
        <f t="shared" si="0"/>
        <v>0.81649999999999956</v>
      </c>
      <c r="Q8" s="55">
        <f t="shared" si="0"/>
        <v>1.9480000000000004</v>
      </c>
    </row>
    <row r="9" spans="1:17" ht="16.5" customHeight="1">
      <c r="A9" s="55">
        <v>11</v>
      </c>
      <c r="B9" s="55">
        <v>12</v>
      </c>
      <c r="C9" s="55">
        <v>1</v>
      </c>
      <c r="D9" s="33" t="s">
        <v>83</v>
      </c>
      <c r="E9" s="55">
        <v>5.5133000000000001</v>
      </c>
      <c r="F9" s="55">
        <v>50.6828</v>
      </c>
      <c r="G9" s="55">
        <v>12.898999999999999</v>
      </c>
      <c r="H9" s="55">
        <v>15.873799999999999</v>
      </c>
      <c r="I9" s="33" t="s">
        <v>70</v>
      </c>
      <c r="J9" s="55">
        <v>5.0999999999999996</v>
      </c>
      <c r="K9" s="55">
        <v>54.57</v>
      </c>
      <c r="L9" s="55">
        <v>12.41</v>
      </c>
      <c r="M9" s="55">
        <v>13.92</v>
      </c>
      <c r="N9" s="55">
        <f t="shared" si="1"/>
        <v>0.41330000000000044</v>
      </c>
      <c r="O9" s="55">
        <f t="shared" si="2"/>
        <v>3.8872</v>
      </c>
      <c r="P9" s="55">
        <f t="shared" si="0"/>
        <v>0.48899999999999899</v>
      </c>
      <c r="Q9" s="55">
        <f t="shared" si="0"/>
        <v>1.9537999999999993</v>
      </c>
    </row>
    <row r="10" spans="1:17" ht="15.75">
      <c r="A10" s="55">
        <v>12</v>
      </c>
      <c r="B10" s="55">
        <v>13</v>
      </c>
      <c r="C10" s="55">
        <v>1</v>
      </c>
      <c r="D10" s="33" t="s">
        <v>84</v>
      </c>
      <c r="E10" s="55">
        <v>6.0082000000000004</v>
      </c>
      <c r="F10" s="55">
        <v>50.777700000000003</v>
      </c>
      <c r="G10" s="55">
        <v>13.305099999999999</v>
      </c>
      <c r="H10" s="55">
        <v>14.4261</v>
      </c>
      <c r="I10" s="33" t="s">
        <v>71</v>
      </c>
      <c r="J10" s="55">
        <v>5.51</v>
      </c>
      <c r="K10" s="55">
        <v>56.1</v>
      </c>
      <c r="L10" s="55">
        <v>12.55</v>
      </c>
      <c r="M10" s="55">
        <v>12.13</v>
      </c>
      <c r="N10" s="55">
        <f t="shared" si="1"/>
        <v>0.49820000000000064</v>
      </c>
      <c r="O10" s="55">
        <f t="shared" si="2"/>
        <v>5.3222999999999985</v>
      </c>
      <c r="P10" s="55">
        <f t="shared" si="0"/>
        <v>0.75509999999999877</v>
      </c>
      <c r="Q10" s="55">
        <f t="shared" si="0"/>
        <v>2.2960999999999991</v>
      </c>
    </row>
    <row r="11" spans="1:17" ht="15.75">
      <c r="A11" s="55">
        <v>18</v>
      </c>
      <c r="B11" s="55">
        <v>19</v>
      </c>
      <c r="C11" s="55">
        <v>1</v>
      </c>
      <c r="D11" s="33" t="s">
        <v>85</v>
      </c>
      <c r="E11" s="55">
        <v>4.5023999999999997</v>
      </c>
      <c r="F11" s="55">
        <v>51.6496</v>
      </c>
      <c r="G11" s="55">
        <v>12.8178</v>
      </c>
      <c r="H11" s="55">
        <v>16.783000000000001</v>
      </c>
      <c r="I11" s="33" t="s">
        <v>72</v>
      </c>
      <c r="J11" s="55">
        <v>3.88</v>
      </c>
      <c r="K11" s="55">
        <v>57.97</v>
      </c>
      <c r="L11" s="55">
        <v>11.14</v>
      </c>
      <c r="M11" s="55">
        <v>13.84</v>
      </c>
      <c r="N11" s="55">
        <f t="shared" si="1"/>
        <v>0.62239999999999984</v>
      </c>
      <c r="O11" s="55">
        <f t="shared" si="2"/>
        <v>6.3203999999999994</v>
      </c>
      <c r="P11" s="55">
        <f t="shared" si="0"/>
        <v>1.6777999999999995</v>
      </c>
      <c r="Q11" s="55">
        <f t="shared" si="0"/>
        <v>2.9430000000000014</v>
      </c>
    </row>
    <row r="12" spans="1:17" ht="15.75">
      <c r="A12" s="55">
        <v>19</v>
      </c>
      <c r="B12" s="55">
        <v>19.850000000000001</v>
      </c>
      <c r="C12" s="55">
        <v>1</v>
      </c>
      <c r="D12" s="33" t="s">
        <v>86</v>
      </c>
      <c r="E12" s="55">
        <v>4.4657</v>
      </c>
      <c r="F12" s="55">
        <v>53.172400000000003</v>
      </c>
      <c r="G12" s="55">
        <v>12.623900000000001</v>
      </c>
      <c r="H12" s="55">
        <v>16.026700000000002</v>
      </c>
      <c r="I12" s="33" t="s">
        <v>73</v>
      </c>
      <c r="J12" s="55">
        <v>3.81</v>
      </c>
      <c r="K12" s="55">
        <v>59.56</v>
      </c>
      <c r="L12" s="55">
        <v>11.21</v>
      </c>
      <c r="M12" s="55">
        <v>13.52</v>
      </c>
      <c r="N12" s="55">
        <f t="shared" si="1"/>
        <v>0.65569999999999995</v>
      </c>
      <c r="O12" s="55">
        <f t="shared" si="2"/>
        <v>6.3875999999999991</v>
      </c>
      <c r="P12" s="55">
        <f t="shared" si="0"/>
        <v>1.4138999999999999</v>
      </c>
      <c r="Q12" s="55">
        <f t="shared" si="0"/>
        <v>2.5067000000000021</v>
      </c>
    </row>
    <row r="13" spans="1:17" ht="15.75">
      <c r="A13" s="55">
        <v>35</v>
      </c>
      <c r="B13" s="55">
        <v>36</v>
      </c>
      <c r="C13" s="55">
        <v>1</v>
      </c>
      <c r="D13" s="33" t="s">
        <v>87</v>
      </c>
      <c r="E13" s="55">
        <v>3.9952000000000001</v>
      </c>
      <c r="F13" s="55">
        <v>56.764899999999997</v>
      </c>
      <c r="G13" s="55">
        <v>11.2928</v>
      </c>
      <c r="H13" s="55">
        <v>14.667</v>
      </c>
      <c r="I13" s="33" t="s">
        <v>74</v>
      </c>
      <c r="J13" s="55">
        <v>3.38</v>
      </c>
      <c r="K13" s="55">
        <v>62.18</v>
      </c>
      <c r="L13" s="55">
        <v>10.3</v>
      </c>
      <c r="M13" s="55">
        <v>12.54</v>
      </c>
      <c r="N13" s="55">
        <f t="shared" si="1"/>
        <v>0.61520000000000019</v>
      </c>
      <c r="O13" s="55">
        <f t="shared" si="2"/>
        <v>5.4151000000000025</v>
      </c>
      <c r="P13" s="55">
        <f t="shared" si="0"/>
        <v>0.99279999999999902</v>
      </c>
      <c r="Q13" s="55">
        <f t="shared" si="0"/>
        <v>2.1270000000000007</v>
      </c>
    </row>
    <row r="14" spans="1:17" ht="15.75" customHeight="1">
      <c r="A14" s="55">
        <v>36</v>
      </c>
      <c r="B14" s="55">
        <v>37</v>
      </c>
      <c r="C14" s="55">
        <v>1</v>
      </c>
      <c r="D14" s="33" t="s">
        <v>88</v>
      </c>
      <c r="E14" s="55">
        <v>4.8670999999999998</v>
      </c>
      <c r="F14" s="55">
        <v>51.972499999999997</v>
      </c>
      <c r="G14" s="55">
        <v>12.9389</v>
      </c>
      <c r="H14" s="55">
        <v>15.317500000000001</v>
      </c>
      <c r="I14" s="33" t="s">
        <v>75</v>
      </c>
      <c r="J14" s="55">
        <v>4.37</v>
      </c>
      <c r="K14" s="55">
        <v>57.39</v>
      </c>
      <c r="L14" s="55">
        <v>12.72</v>
      </c>
      <c r="M14" s="55">
        <v>13.62</v>
      </c>
      <c r="N14" s="55">
        <f t="shared" si="1"/>
        <v>0.49709999999999965</v>
      </c>
      <c r="O14" s="55">
        <f t="shared" si="2"/>
        <v>5.417500000000004</v>
      </c>
      <c r="P14" s="55">
        <f t="shared" si="0"/>
        <v>0.21889999999999965</v>
      </c>
      <c r="Q14" s="55">
        <f t="shared" si="0"/>
        <v>1.6975000000000016</v>
      </c>
    </row>
    <row r="15" spans="1:17" ht="15.75">
      <c r="A15" s="55">
        <v>33</v>
      </c>
      <c r="B15" s="55">
        <v>34</v>
      </c>
      <c r="C15" s="55">
        <v>1</v>
      </c>
      <c r="D15" s="33" t="s">
        <v>89</v>
      </c>
      <c r="E15" s="55">
        <v>4.9326999999999996</v>
      </c>
      <c r="F15" s="55">
        <v>53.914299999999997</v>
      </c>
      <c r="G15" s="55">
        <v>11.885999999999999</v>
      </c>
      <c r="H15" s="55">
        <v>15.407299999999999</v>
      </c>
      <c r="I15" s="33" t="s">
        <v>76</v>
      </c>
      <c r="J15" s="55">
        <v>4.33</v>
      </c>
      <c r="K15" s="55">
        <v>58.85</v>
      </c>
      <c r="L15" s="55">
        <v>11.1</v>
      </c>
      <c r="M15" s="55">
        <v>12.97</v>
      </c>
      <c r="N15" s="55">
        <f t="shared" si="1"/>
        <v>0.60269999999999957</v>
      </c>
      <c r="O15" s="55">
        <f t="shared" si="2"/>
        <v>4.9357000000000042</v>
      </c>
      <c r="P15" s="55">
        <f t="shared" si="0"/>
        <v>0.78599999999999959</v>
      </c>
      <c r="Q15" s="55">
        <f>H15-M15</f>
        <v>2.4372999999999987</v>
      </c>
    </row>
    <row r="16" spans="1:17" ht="15.75">
      <c r="A16" s="55">
        <v>36</v>
      </c>
      <c r="B16" s="55">
        <v>37</v>
      </c>
      <c r="C16" s="55">
        <v>1</v>
      </c>
      <c r="D16" s="33" t="s">
        <v>90</v>
      </c>
      <c r="E16" s="55">
        <v>4.7648000000000001</v>
      </c>
      <c r="F16" s="55">
        <v>55.354999999999997</v>
      </c>
      <c r="G16" s="55">
        <v>12.6013</v>
      </c>
      <c r="H16" s="55">
        <v>14.834099999999999</v>
      </c>
      <c r="I16" s="33" t="s">
        <v>77</v>
      </c>
      <c r="J16" s="55">
        <v>4.1100000000000003</v>
      </c>
      <c r="K16" s="55">
        <v>60.7</v>
      </c>
      <c r="L16" s="55">
        <v>11.91</v>
      </c>
      <c r="M16" s="55">
        <v>12.59</v>
      </c>
      <c r="N16" s="55">
        <f t="shared" si="1"/>
        <v>0.65479999999999983</v>
      </c>
      <c r="O16" s="55">
        <f>K16-F16</f>
        <v>5.345000000000006</v>
      </c>
      <c r="P16" s="55">
        <f t="shared" si="1"/>
        <v>0.69130000000000003</v>
      </c>
      <c r="Q16" s="55">
        <f t="shared" si="1"/>
        <v>2.2440999999999995</v>
      </c>
    </row>
  </sheetData>
  <mergeCells count="8">
    <mergeCell ref="A1:Q1"/>
    <mergeCell ref="A2:B2"/>
    <mergeCell ref="C2:C3"/>
    <mergeCell ref="D2:D3"/>
    <mergeCell ref="E2:H2"/>
    <mergeCell ref="I2:I3"/>
    <mergeCell ref="J2:M2"/>
    <mergeCell ref="N2:Q2"/>
  </mergeCells>
  <printOptions horizontalCentered="1"/>
  <pageMargins left="0.51181102362204722" right="0.51181102362204722" top="1.9" bottom="0.74803149606299213" header="0.92" footer="0.31496062992125984"/>
  <pageSetup paperSize="9" orientation="landscape" r:id="rId1"/>
  <headerFooter>
    <oddHeader>&amp;R&amp;G
ANNEXURE-VI/&amp;P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2025-11-10T06:52:34Z</cp:lastPrinted>
  <dcterms:created xsi:type="dcterms:W3CDTF">2024-01-12T10:51:57Z</dcterms:created>
  <dcterms:modified xsi:type="dcterms:W3CDTF">2025-11-10T06:52:37Z</dcterms:modified>
</cp:coreProperties>
</file>